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7635" windowHeight="418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C10" i="1" l="1"/>
  <c r="C9" i="1"/>
  <c r="B10" i="1"/>
  <c r="B9" i="1"/>
  <c r="M5" i="1"/>
  <c r="K10" i="1" l="1"/>
  <c r="F10" i="1" s="1"/>
  <c r="J10" i="1"/>
  <c r="M10" i="1" s="1"/>
  <c r="N10" i="1" s="1"/>
  <c r="O11" i="1"/>
  <c r="K9" i="1"/>
  <c r="F9" i="1" s="1"/>
  <c r="J9" i="1"/>
  <c r="M9" i="1" s="1"/>
  <c r="N9" i="1" s="1"/>
  <c r="O9" i="1" l="1"/>
</calcChain>
</file>

<file path=xl/sharedStrings.xml><?xml version="1.0" encoding="utf-8"?>
<sst xmlns="http://schemas.openxmlformats.org/spreadsheetml/2006/main" count="39" uniqueCount="37">
  <si>
    <t>ردیف</t>
  </si>
  <si>
    <t>طول</t>
  </si>
  <si>
    <t>عرض</t>
  </si>
  <si>
    <t>ارتفاع</t>
  </si>
  <si>
    <t>بار وارده بر سطح</t>
  </si>
  <si>
    <t xml:space="preserve">میانگین مقاومت فشاری استوانه ای kg/cm2 </t>
  </si>
  <si>
    <t xml:space="preserve">                     ابعاد نمونه                     cm</t>
  </si>
  <si>
    <t xml:space="preserve">    شماره     نمونه</t>
  </si>
  <si>
    <t>عیار سیمان :</t>
  </si>
  <si>
    <t xml:space="preserve">    تاریخ   ازمایش</t>
  </si>
  <si>
    <t>وزن مخصوص نمونه</t>
  </si>
  <si>
    <t>اسلامپ بتن :</t>
  </si>
  <si>
    <t>نوع افزودنی ها :</t>
  </si>
  <si>
    <t>رده مقاومتی بتن :</t>
  </si>
  <si>
    <t>نوع سیمان :</t>
  </si>
  <si>
    <t xml:space="preserve">                   درخواست کننده :                              کارفرما</t>
  </si>
  <si>
    <t xml:space="preserve">                     کار فرما :                                      مهندس</t>
  </si>
  <si>
    <t xml:space="preserve">                  آدرس و پلاک ثبتی :</t>
  </si>
  <si>
    <t>پرتلند I</t>
  </si>
  <si>
    <t>پرتلند II</t>
  </si>
  <si>
    <t>پرتلند III</t>
  </si>
  <si>
    <t>پرتلند IIII</t>
  </si>
  <si>
    <t xml:space="preserve">شماره گزارش :                        </t>
  </si>
  <si>
    <t xml:space="preserve">شماره درخواست :           </t>
  </si>
  <si>
    <t xml:space="preserve">تاریخ گزارش :                           </t>
  </si>
  <si>
    <t xml:space="preserve">    93/11/15</t>
  </si>
  <si>
    <t xml:space="preserve">تاریخ نمونه گیری :                      </t>
  </si>
  <si>
    <t xml:space="preserve">     آزمون گر :                                                                              اظهار نظر ناظر  :                                                                   مدیریت آزمایشگاه :  </t>
  </si>
  <si>
    <t>نتایج آزمون فقط برای اقلام آزمایش شده مرتبط است.هرگونه نسخه برداری از این گزارش باید به طور کامل از تمامی صفحات باشد.گزارش آزمون بدون مهر آزمایشگاه فاقد اعتبار است.باقیمانده نمونه های مورد آزمون حد اکثر به مدت سه ماه نگهداری میشود.لطفا در صورت هر گونه ابهام در محتوای گزارش و یا نیاز به کسب اطلاعات بیشتر مراتب را به صورت مکتوب به مدیریت آزمایشگاه اعلام کنید</t>
  </si>
  <si>
    <t xml:space="preserve">                   محل نمونه برداری :                        سقف دوم</t>
  </si>
  <si>
    <t xml:space="preserve">   93/11/08</t>
  </si>
  <si>
    <r>
      <t xml:space="preserve">مقاومت فشاری استوانه ای </t>
    </r>
    <r>
      <rPr>
        <sz val="10"/>
        <color theme="1"/>
        <rFont val="B Titr"/>
        <charset val="178"/>
      </rPr>
      <t>kg/cm2</t>
    </r>
  </si>
  <si>
    <r>
      <t xml:space="preserve">مقاومت فشاری مکعبی </t>
    </r>
    <r>
      <rPr>
        <sz val="10"/>
        <color theme="1"/>
        <rFont val="B Titr"/>
        <charset val="178"/>
      </rPr>
      <t>kg/cm2</t>
    </r>
  </si>
  <si>
    <r>
      <t xml:space="preserve">سطح </t>
    </r>
    <r>
      <rPr>
        <sz val="11"/>
        <color theme="1"/>
        <rFont val="B Titr"/>
        <charset val="178"/>
      </rPr>
      <t>بارگزاری</t>
    </r>
    <r>
      <rPr>
        <sz val="12"/>
        <color theme="1"/>
        <rFont val="B Titr"/>
        <charset val="178"/>
      </rPr>
      <t xml:space="preserve"> cm2</t>
    </r>
  </si>
  <si>
    <t xml:space="preserve">  وزن  نمونه  gr</t>
  </si>
  <si>
    <t xml:space="preserve">      سن   نمونه     day</t>
  </si>
  <si>
    <r>
      <t xml:space="preserve">حجم نمونه </t>
    </r>
    <r>
      <rPr>
        <b/>
        <sz val="14"/>
        <color theme="1"/>
        <rFont val="B Titr"/>
        <charset val="178"/>
      </rPr>
      <t>cm3</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</si>
</sst>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006100"/>
      <name val="Calibri"/>
      <family val="2"/>
      <scheme val="minor"/>
    </font>
    <font>
      <sz val="12"/>
      <color theme="1"/>
      <name val="B Titr"/>
      <charset val="178"/>
    </font>
    <font>
      <sz val="11"/>
      <color theme="1"/>
      <name val="B Titr"/>
      <charset val="178"/>
    </font>
    <font>
      <sz val="11"/>
      <color rgb="FF006100"/>
      <name val="B Titr"/>
      <charset val="178"/>
    </font>
    <font>
      <sz val="14"/>
      <color theme="1"/>
      <name val="B Titr"/>
      <charset val="178"/>
    </font>
    <font>
      <b/>
      <sz val="12"/>
      <color theme="1"/>
      <name val="B Titr"/>
      <charset val="178"/>
    </font>
    <font>
      <sz val="10"/>
      <color theme="1"/>
      <name val="B Titr"/>
      <charset val="178"/>
    </font>
    <font>
      <b/>
      <sz val="14"/>
      <color theme="1"/>
      <name val="B Titr"/>
      <charset val="178"/>
    </font>
  </fonts>
  <fills count="3">
    <fill>
      <patternFill patternType="none"/>
    </fill>
    <fill>
      <patternFill patternType="gray125"/>
    </fill>
    <fill>
      <patternFill patternType="solid">
        <fgColor rgb="FFC6EFCE"/>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56">
    <xf numFmtId="0" fontId="0" fillId="0" borderId="0" xfId="0"/>
    <xf numFmtId="0" fontId="2" fillId="0" borderId="10"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3" xfId="0" applyFont="1" applyBorder="1" applyAlignment="1">
      <alignment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2" fontId="2" fillId="0" borderId="1" xfId="0" applyNumberFormat="1" applyFont="1" applyBorder="1" applyAlignment="1">
      <alignment horizontal="center" vertical="center"/>
    </xf>
    <xf numFmtId="0" fontId="2" fillId="0" borderId="1" xfId="0" applyFont="1" applyBorder="1" applyAlignment="1">
      <alignment horizontal="right" vertical="center"/>
    </xf>
    <xf numFmtId="1" fontId="2" fillId="0" borderId="1" xfId="0" applyNumberFormat="1" applyFont="1" applyBorder="1" applyAlignment="1">
      <alignment horizontal="center" vertical="center"/>
    </xf>
    <xf numFmtId="0" fontId="4" fillId="2" borderId="1" xfId="1" applyFont="1" applyBorder="1" applyAlignment="1">
      <alignment horizontal="center" vertical="center"/>
    </xf>
    <xf numFmtId="0" fontId="4" fillId="2" borderId="8" xfId="1" applyFont="1" applyBorder="1" applyAlignment="1">
      <alignment horizontal="center" vertical="center"/>
    </xf>
    <xf numFmtId="0" fontId="4" fillId="2" borderId="3" xfId="1"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4"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18"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24" xfId="0" applyFont="1" applyBorder="1" applyAlignment="1">
      <alignment horizontal="right" vertical="center" wrapText="1"/>
    </xf>
    <xf numFmtId="1" fontId="2" fillId="0" borderId="25" xfId="0" applyNumberFormat="1" applyFont="1" applyBorder="1" applyAlignment="1">
      <alignment horizontal="center" vertical="center"/>
    </xf>
    <xf numFmtId="1" fontId="2" fillId="0" borderId="26" xfId="0" applyNumberFormat="1" applyFont="1" applyBorder="1" applyAlignment="1">
      <alignment horizontal="center" vertical="center"/>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4" fillId="2" borderId="12" xfId="1" applyFont="1" applyBorder="1" applyAlignment="1">
      <alignment horizontal="right" vertical="center"/>
    </xf>
    <xf numFmtId="0" fontId="4" fillId="2" borderId="3" xfId="1" applyFont="1" applyBorder="1" applyAlignment="1">
      <alignment horizontal="right" vertical="center"/>
    </xf>
    <xf numFmtId="0" fontId="4" fillId="2" borderId="4" xfId="1" applyFont="1" applyBorder="1" applyAlignment="1">
      <alignment horizontal="right" vertical="center"/>
    </xf>
    <xf numFmtId="0" fontId="4" fillId="2" borderId="2" xfId="1" applyFont="1" applyBorder="1" applyAlignment="1">
      <alignment horizontal="center" vertical="center"/>
    </xf>
    <xf numFmtId="0" fontId="4" fillId="2" borderId="3" xfId="1" applyFont="1" applyBorder="1" applyAlignment="1">
      <alignment horizontal="center" vertical="center"/>
    </xf>
    <xf numFmtId="0" fontId="4" fillId="2" borderId="4" xfId="1" applyFont="1" applyBorder="1" applyAlignment="1">
      <alignment horizontal="center" vertical="center"/>
    </xf>
    <xf numFmtId="0" fontId="4" fillId="2" borderId="2" xfId="1" applyFont="1" applyBorder="1" applyAlignment="1">
      <alignment horizontal="right" vertical="center"/>
    </xf>
    <xf numFmtId="0" fontId="4" fillId="2" borderId="13" xfId="1" applyFont="1" applyBorder="1" applyAlignment="1">
      <alignment horizontal="right" vertic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4"/>
  <sheetViews>
    <sheetView rightToLeft="1" tabSelected="1" view="pageLayout" topLeftCell="A4" zoomScaleNormal="90" workbookViewId="0">
      <selection activeCell="A7" sqref="A7:A8"/>
    </sheetView>
  </sheetViews>
  <sheetFormatPr defaultRowHeight="15" x14ac:dyDescent="0.25"/>
  <cols>
    <col min="1" max="1" width="7.28515625" customWidth="1"/>
    <col min="2" max="2" width="8" customWidth="1"/>
    <col min="4" max="4" width="8.42578125" customWidth="1"/>
    <col min="5" max="5" width="6.5703125" customWidth="1"/>
    <col min="6" max="6" width="6.140625" customWidth="1"/>
    <col min="7" max="7" width="6.5703125" customWidth="1"/>
    <col min="8" max="8" width="5.140625" customWidth="1"/>
    <col min="9" max="9" width="6.85546875" customWidth="1"/>
    <col min="10" max="10" width="6.7109375" customWidth="1"/>
    <col min="13" max="13" width="11.42578125" customWidth="1"/>
    <col min="14" max="14" width="10.140625" customWidth="1"/>
    <col min="15" max="15" width="13.42578125" customWidth="1"/>
  </cols>
  <sheetData>
    <row r="2" spans="1:15" ht="15.75" thickBot="1" x14ac:dyDescent="0.3"/>
    <row r="3" spans="1:15" ht="25.5" x14ac:dyDescent="0.25">
      <c r="A3" s="20" t="s">
        <v>16</v>
      </c>
      <c r="B3" s="21"/>
      <c r="C3" s="21"/>
      <c r="D3" s="21"/>
      <c r="E3" s="21"/>
      <c r="F3" s="21"/>
      <c r="G3" s="21"/>
      <c r="H3" s="22"/>
      <c r="I3" s="1" t="s">
        <v>22</v>
      </c>
      <c r="J3" s="2"/>
      <c r="K3" s="2"/>
      <c r="L3" s="2"/>
      <c r="M3" s="13">
        <v>155</v>
      </c>
      <c r="N3" s="2"/>
      <c r="O3" s="3"/>
    </row>
    <row r="4" spans="1:15" ht="25.5" x14ac:dyDescent="0.25">
      <c r="A4" s="23" t="s">
        <v>15</v>
      </c>
      <c r="B4" s="24"/>
      <c r="C4" s="24"/>
      <c r="D4" s="24"/>
      <c r="E4" s="24"/>
      <c r="F4" s="24"/>
      <c r="G4" s="24"/>
      <c r="H4" s="25"/>
      <c r="I4" s="4" t="s">
        <v>24</v>
      </c>
      <c r="J4" s="5"/>
      <c r="K4" s="5"/>
      <c r="L4" s="5"/>
      <c r="M4" s="14" t="s">
        <v>25</v>
      </c>
      <c r="N4" s="5"/>
      <c r="O4" s="6"/>
    </row>
    <row r="5" spans="1:15" ht="28.5" x14ac:dyDescent="0.25">
      <c r="A5" s="23" t="s">
        <v>17</v>
      </c>
      <c r="B5" s="24"/>
      <c r="C5" s="24"/>
      <c r="D5" s="24"/>
      <c r="E5" s="24"/>
      <c r="F5" s="24"/>
      <c r="G5" s="24"/>
      <c r="H5" s="25"/>
      <c r="I5" s="4" t="s">
        <v>23</v>
      </c>
      <c r="J5" s="5"/>
      <c r="K5" s="5"/>
      <c r="L5" s="5"/>
      <c r="M5" s="16">
        <f>M3</f>
        <v>155</v>
      </c>
      <c r="N5" s="5"/>
      <c r="O5" s="6"/>
    </row>
    <row r="6" spans="1:15" ht="25.5" x14ac:dyDescent="0.25">
      <c r="A6" s="23" t="s">
        <v>29</v>
      </c>
      <c r="B6" s="24"/>
      <c r="C6" s="24"/>
      <c r="D6" s="24"/>
      <c r="E6" s="24"/>
      <c r="F6" s="24"/>
      <c r="G6" s="24"/>
      <c r="H6" s="25"/>
      <c r="I6" s="4" t="s">
        <v>26</v>
      </c>
      <c r="J6" s="5"/>
      <c r="K6" s="5"/>
      <c r="L6" s="5"/>
      <c r="M6" s="14" t="s">
        <v>30</v>
      </c>
      <c r="N6" s="5"/>
      <c r="O6" s="6"/>
    </row>
    <row r="7" spans="1:15" ht="57" customHeight="1" x14ac:dyDescent="0.25">
      <c r="A7" s="31" t="s">
        <v>0</v>
      </c>
      <c r="B7" s="26" t="s">
        <v>7</v>
      </c>
      <c r="C7" s="17" t="s">
        <v>9</v>
      </c>
      <c r="D7" s="46" t="s">
        <v>35</v>
      </c>
      <c r="E7" s="46" t="s">
        <v>34</v>
      </c>
      <c r="F7" s="46" t="s">
        <v>10</v>
      </c>
      <c r="G7" s="28" t="s">
        <v>6</v>
      </c>
      <c r="H7" s="29"/>
      <c r="I7" s="30"/>
      <c r="J7" s="46" t="s">
        <v>33</v>
      </c>
      <c r="K7" s="46" t="s">
        <v>36</v>
      </c>
      <c r="L7" s="17" t="s">
        <v>4</v>
      </c>
      <c r="M7" s="18" t="s">
        <v>32</v>
      </c>
      <c r="N7" s="18" t="s">
        <v>31</v>
      </c>
      <c r="O7" s="19" t="s">
        <v>5</v>
      </c>
    </row>
    <row r="8" spans="1:15" ht="40.5" customHeight="1" x14ac:dyDescent="0.25">
      <c r="A8" s="31"/>
      <c r="B8" s="27"/>
      <c r="C8" s="17"/>
      <c r="D8" s="47"/>
      <c r="E8" s="47"/>
      <c r="F8" s="47"/>
      <c r="G8" s="7" t="s">
        <v>1</v>
      </c>
      <c r="H8" s="7" t="s">
        <v>2</v>
      </c>
      <c r="I8" s="7" t="s">
        <v>3</v>
      </c>
      <c r="J8" s="47"/>
      <c r="K8" s="47"/>
      <c r="L8" s="17"/>
      <c r="M8" s="18"/>
      <c r="N8" s="18"/>
      <c r="O8" s="19"/>
    </row>
    <row r="9" spans="1:15" ht="25.5" x14ac:dyDescent="0.25">
      <c r="A9" s="8">
        <v>1</v>
      </c>
      <c r="B9" s="7">
        <f>M3</f>
        <v>155</v>
      </c>
      <c r="C9" s="15" t="str">
        <f>M4</f>
        <v xml:space="preserve">    93/11/15</v>
      </c>
      <c r="D9" s="7">
        <v>7</v>
      </c>
      <c r="E9" s="12">
        <v>7973</v>
      </c>
      <c r="F9" s="9">
        <f>E9/K9</f>
        <v>2.3623703703703702</v>
      </c>
      <c r="G9" s="10">
        <v>15</v>
      </c>
      <c r="H9" s="7">
        <v>15</v>
      </c>
      <c r="I9" s="7">
        <v>15</v>
      </c>
      <c r="J9" s="7">
        <f>G9*H9</f>
        <v>225</v>
      </c>
      <c r="K9" s="7">
        <f>I9*H9*G9</f>
        <v>3375</v>
      </c>
      <c r="L9" s="12">
        <v>43900</v>
      </c>
      <c r="M9" s="11">
        <f>L9/J9</f>
        <v>195.11111111111111</v>
      </c>
      <c r="N9" s="11">
        <f>M9*0.83</f>
        <v>161.94222222222223</v>
      </c>
      <c r="O9" s="44">
        <f>(N9+N10)/2</f>
        <v>162.12666666666667</v>
      </c>
    </row>
    <row r="10" spans="1:15" ht="25.5" x14ac:dyDescent="0.25">
      <c r="A10" s="8">
        <v>2</v>
      </c>
      <c r="B10" s="7">
        <f>M3</f>
        <v>155</v>
      </c>
      <c r="C10" s="15" t="str">
        <f>M4</f>
        <v xml:space="preserve">    93/11/15</v>
      </c>
      <c r="D10" s="7">
        <v>7</v>
      </c>
      <c r="E10" s="12">
        <v>7973</v>
      </c>
      <c r="F10" s="9">
        <f t="shared" ref="F10" si="0">E10/K10</f>
        <v>2.3623703703703702</v>
      </c>
      <c r="G10" s="7">
        <v>15</v>
      </c>
      <c r="H10" s="7">
        <v>15</v>
      </c>
      <c r="I10" s="7">
        <v>15</v>
      </c>
      <c r="J10" s="7">
        <f t="shared" ref="J10" si="1">G10*H10</f>
        <v>225</v>
      </c>
      <c r="K10" s="7">
        <f t="shared" ref="K10" si="2">I10*H10*G10</f>
        <v>3375</v>
      </c>
      <c r="L10" s="12">
        <v>44000</v>
      </c>
      <c r="M10" s="11">
        <f>L10/J10</f>
        <v>195.55555555555554</v>
      </c>
      <c r="N10" s="11">
        <f>M10*0.83</f>
        <v>162.3111111111111</v>
      </c>
      <c r="O10" s="45"/>
    </row>
    <row r="11" spans="1:15" ht="25.5" x14ac:dyDescent="0.25">
      <c r="A11" s="8">
        <v>3</v>
      </c>
      <c r="B11" s="7"/>
      <c r="C11" s="7"/>
      <c r="D11" s="7"/>
      <c r="E11" s="7"/>
      <c r="F11" s="9"/>
      <c r="G11" s="7"/>
      <c r="H11" s="7"/>
      <c r="I11" s="7"/>
      <c r="J11" s="7"/>
      <c r="K11" s="7"/>
      <c r="L11" s="7"/>
      <c r="M11" s="11"/>
      <c r="N11" s="7"/>
      <c r="O11" s="44">
        <f>(N11+N12)/2</f>
        <v>0</v>
      </c>
    </row>
    <row r="12" spans="1:15" ht="25.5" x14ac:dyDescent="0.25">
      <c r="A12" s="8">
        <v>4</v>
      </c>
      <c r="B12" s="7"/>
      <c r="C12" s="7"/>
      <c r="D12" s="7"/>
      <c r="E12" s="7"/>
      <c r="F12" s="9"/>
      <c r="G12" s="7"/>
      <c r="H12" s="7"/>
      <c r="I12" s="7"/>
      <c r="J12" s="7"/>
      <c r="K12" s="7"/>
      <c r="L12" s="7"/>
      <c r="M12" s="11"/>
      <c r="N12" s="7"/>
      <c r="O12" s="45"/>
    </row>
    <row r="13" spans="1:15" ht="22.5" x14ac:dyDescent="0.25">
      <c r="A13" s="48" t="s">
        <v>8</v>
      </c>
      <c r="B13" s="49"/>
      <c r="C13" s="50"/>
      <c r="D13" s="51" t="s">
        <v>14</v>
      </c>
      <c r="E13" s="52" t="s">
        <v>19</v>
      </c>
      <c r="F13" s="53"/>
      <c r="G13" s="54" t="s">
        <v>13</v>
      </c>
      <c r="H13" s="49"/>
      <c r="I13" s="49"/>
      <c r="J13" s="50"/>
      <c r="K13" s="54" t="s">
        <v>12</v>
      </c>
      <c r="L13" s="49"/>
      <c r="M13" s="50"/>
      <c r="N13" s="54" t="s">
        <v>11</v>
      </c>
      <c r="O13" s="55"/>
    </row>
    <row r="14" spans="1:15" ht="43.5" customHeight="1" x14ac:dyDescent="0.25">
      <c r="A14" s="32" t="s">
        <v>28</v>
      </c>
      <c r="B14" s="33"/>
      <c r="C14" s="33"/>
      <c r="D14" s="33"/>
      <c r="E14" s="33"/>
      <c r="F14" s="33"/>
      <c r="G14" s="33"/>
      <c r="H14" s="33"/>
      <c r="I14" s="33"/>
      <c r="J14" s="33"/>
      <c r="K14" s="33"/>
      <c r="L14" s="33"/>
      <c r="M14" s="33"/>
      <c r="N14" s="33"/>
      <c r="O14" s="34"/>
    </row>
    <row r="15" spans="1:15" ht="57.75" customHeight="1" x14ac:dyDescent="0.25">
      <c r="A15" s="35"/>
      <c r="B15" s="36"/>
      <c r="C15" s="36"/>
      <c r="D15" s="36"/>
      <c r="E15" s="36"/>
      <c r="F15" s="36"/>
      <c r="G15" s="36"/>
      <c r="H15" s="36"/>
      <c r="I15" s="36"/>
      <c r="J15" s="36"/>
      <c r="K15" s="36"/>
      <c r="L15" s="36"/>
      <c r="M15" s="36"/>
      <c r="N15" s="36"/>
      <c r="O15" s="37"/>
    </row>
    <row r="16" spans="1:15" x14ac:dyDescent="0.25">
      <c r="A16" s="38" t="s">
        <v>27</v>
      </c>
      <c r="B16" s="39"/>
      <c r="C16" s="39"/>
      <c r="D16" s="39"/>
      <c r="E16" s="39"/>
      <c r="F16" s="39"/>
      <c r="G16" s="39"/>
      <c r="H16" s="39"/>
      <c r="I16" s="39"/>
      <c r="J16" s="39"/>
      <c r="K16" s="39"/>
      <c r="L16" s="39"/>
      <c r="M16" s="39"/>
      <c r="N16" s="39"/>
      <c r="O16" s="40"/>
    </row>
    <row r="17" spans="1:15" ht="45" customHeight="1" thickBot="1" x14ac:dyDescent="0.3">
      <c r="A17" s="41"/>
      <c r="B17" s="42"/>
      <c r="C17" s="42"/>
      <c r="D17" s="42"/>
      <c r="E17" s="42"/>
      <c r="F17" s="42"/>
      <c r="G17" s="42"/>
      <c r="H17" s="42"/>
      <c r="I17" s="42"/>
      <c r="J17" s="42"/>
      <c r="K17" s="42"/>
      <c r="L17" s="42"/>
      <c r="M17" s="42"/>
      <c r="N17" s="42"/>
      <c r="O17" s="43"/>
    </row>
    <row r="30" spans="1:15" x14ac:dyDescent="0.25">
      <c r="E30" t="s">
        <v>18</v>
      </c>
    </row>
    <row r="31" spans="1:15" x14ac:dyDescent="0.25">
      <c r="E31" t="s">
        <v>19</v>
      </c>
    </row>
    <row r="32" spans="1:15" x14ac:dyDescent="0.25">
      <c r="E32" t="s">
        <v>20</v>
      </c>
    </row>
    <row r="33" spans="5:5" x14ac:dyDescent="0.25">
      <c r="E33" t="s">
        <v>21</v>
      </c>
    </row>
    <row r="34" spans="5:5" x14ac:dyDescent="0.25">
      <c r="E34" t="s">
        <v>21</v>
      </c>
    </row>
  </sheetData>
  <mergeCells count="26">
    <mergeCell ref="A14:O15"/>
    <mergeCell ref="A16:O17"/>
    <mergeCell ref="E13:F13"/>
    <mergeCell ref="O9:O10"/>
    <mergeCell ref="O11:O12"/>
    <mergeCell ref="K13:M13"/>
    <mergeCell ref="N13:O13"/>
    <mergeCell ref="A3:H3"/>
    <mergeCell ref="A4:H4"/>
    <mergeCell ref="A5:H5"/>
    <mergeCell ref="A6:H6"/>
    <mergeCell ref="A13:C13"/>
    <mergeCell ref="F7:F8"/>
    <mergeCell ref="G13:J13"/>
    <mergeCell ref="J7:J8"/>
    <mergeCell ref="G7:I7"/>
    <mergeCell ref="A7:A8"/>
    <mergeCell ref="B7:B8"/>
    <mergeCell ref="C7:C8"/>
    <mergeCell ref="D7:D8"/>
    <mergeCell ref="E7:E8"/>
    <mergeCell ref="K7:K8"/>
    <mergeCell ref="L7:L8"/>
    <mergeCell ref="M7:M8"/>
    <mergeCell ref="N7:N8"/>
    <mergeCell ref="O7:O8"/>
  </mergeCells>
  <dataValidations count="5">
    <dataValidation type="list" allowBlank="1" showInputMessage="1" showErrorMessage="1" sqref="E13:F13">
      <formula1>$E$30:$E$34</formula1>
    </dataValidation>
    <dataValidation allowBlank="1" showInputMessage="1" showErrorMessage="1" prompt="سن نمونه منظور _x000a_7 روزه     یا_x000a_28 روزه" sqref="D9"/>
    <dataValidation allowBlank="1" showInputMessage="1" showErrorMessage="1" prompt="قبل از تست نمونه ان را وزن کنید" sqref="E9"/>
    <dataValidation allowBlank="1" showInputMessage="1" showErrorMessage="1" prompt="وزن مخصوص برابر است با نسبت وزن به حجم" sqref="F9"/>
    <dataValidation allowBlank="1" showInputMessage="1" showErrorMessage="1" prompt="نیروی که نمایشگر جک نشان میدهد را اینجا بنویسید" sqref="L9"/>
  </dataValidations>
  <pageMargins left="0.25" right="0.25"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2015-04-18T15:56:07Z</cp:lastPrinted>
  <dcterms:created xsi:type="dcterms:W3CDTF">2015-04-18T14:59:27Z</dcterms:created>
  <dcterms:modified xsi:type="dcterms:W3CDTF">2015-04-21T18:53:29Z</dcterms:modified>
</cp:coreProperties>
</file>